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53222"/>
  <mc:AlternateContent xmlns:mc="http://schemas.openxmlformats.org/markup-compatibility/2006">
    <mc:Choice Requires="x15">
      <x15ac:absPath xmlns:x15ac="http://schemas.microsoft.com/office/spreadsheetml/2010/11/ac" url="Z:\Defunciones\Volumen III-2023\Boletín 2023\"/>
    </mc:Choice>
  </mc:AlternateContent>
  <bookViews>
    <workbookView xWindow="360" yWindow="330" windowWidth="19875" windowHeight="8205"/>
  </bookViews>
  <sheets>
    <sheet name="Cuadro 18" sheetId="3" r:id="rId1"/>
  </sheets>
  <externalReferences>
    <externalReference r:id="rId2"/>
    <externalReference r:id="rId3"/>
  </externalReferences>
  <definedNames>
    <definedName name="_xlnm.Print_Area" localSheetId="0">'Cuadro 18'!$A$1:$L$32</definedName>
    <definedName name="_xlnm.Database" localSheetId="0">#REF!</definedName>
    <definedName name="_xlnm.Database">#REF!</definedName>
    <definedName name="GRAF1" localSheetId="0">#REF!</definedName>
    <definedName name="GRAF1">#REF!</definedName>
    <definedName name="GRAFICO">[1]estimacion!$C$33</definedName>
    <definedName name="npg" localSheetId="0">#REF!</definedName>
    <definedName name="npg">#REF!</definedName>
    <definedName name="npg_num" localSheetId="0">#REF!</definedName>
    <definedName name="npg_num">#REF!</definedName>
    <definedName name="pancif2001">'[2]PC221-01'!$A$1</definedName>
    <definedName name="pancif95" localSheetId="0">#REF!</definedName>
    <definedName name="pancif95">#REF!</definedName>
  </definedNames>
  <calcPr calcId="162913"/>
</workbook>
</file>

<file path=xl/calcChain.xml><?xml version="1.0" encoding="utf-8"?>
<calcChain xmlns="http://schemas.openxmlformats.org/spreadsheetml/2006/main">
  <c r="H14" i="3" l="1"/>
  <c r="L25" i="3"/>
  <c r="J25" i="3"/>
  <c r="H25" i="3"/>
  <c r="F25" i="3"/>
  <c r="D25" i="3"/>
  <c r="L21" i="3" l="1"/>
  <c r="J21" i="3"/>
  <c r="H21" i="3"/>
  <c r="F21" i="3"/>
  <c r="D15" i="3"/>
  <c r="D14" i="3"/>
  <c r="L14" i="3" l="1"/>
  <c r="L13" i="3"/>
  <c r="L22" i="3"/>
  <c r="J22" i="3"/>
  <c r="H22" i="3"/>
  <c r="F22" i="3"/>
  <c r="D22" i="3"/>
  <c r="L15" i="3"/>
  <c r="L19" i="3" l="1"/>
  <c r="L16" i="3"/>
  <c r="L20" i="3"/>
  <c r="L17" i="3"/>
  <c r="L24" i="3"/>
  <c r="J14" i="3"/>
  <c r="J15" i="3"/>
  <c r="J19" i="3"/>
  <c r="J16" i="3"/>
  <c r="J20" i="3"/>
  <c r="J17" i="3"/>
  <c r="J24" i="3"/>
  <c r="J13" i="3"/>
  <c r="H15" i="3"/>
  <c r="H19" i="3"/>
  <c r="H16" i="3"/>
  <c r="H20" i="3"/>
  <c r="H17" i="3"/>
  <c r="H24" i="3"/>
  <c r="H13" i="3"/>
  <c r="F13" i="3"/>
  <c r="F14" i="3"/>
  <c r="F15" i="3"/>
  <c r="F19" i="3"/>
  <c r="F16" i="3"/>
  <c r="F20" i="3"/>
  <c r="F17" i="3"/>
  <c r="F24" i="3"/>
  <c r="D24" i="3"/>
  <c r="D16" i="3"/>
  <c r="D20" i="3"/>
  <c r="D17" i="3"/>
  <c r="D21" i="3"/>
  <c r="D19" i="3"/>
  <c r="K11" i="3"/>
  <c r="C11" i="3"/>
  <c r="H11" i="3" l="1"/>
  <c r="I11" i="3"/>
  <c r="G11" i="3"/>
  <c r="E11" i="3"/>
  <c r="L11" i="3" l="1"/>
  <c r="J11" i="3"/>
  <c r="F11" i="3"/>
  <c r="D11" i="3"/>
</calcChain>
</file>

<file path=xl/sharedStrings.xml><?xml version="1.0" encoding="utf-8"?>
<sst xmlns="http://schemas.openxmlformats.org/spreadsheetml/2006/main" count="44" uniqueCount="35">
  <si>
    <t>Código (1)</t>
  </si>
  <si>
    <t>Causa (1)</t>
  </si>
  <si>
    <t>Número</t>
  </si>
  <si>
    <t>Porcen-taje</t>
  </si>
  <si>
    <t>025-044</t>
  </si>
  <si>
    <t>053</t>
  </si>
  <si>
    <t>073-080</t>
  </si>
  <si>
    <t>Accidentes, lesiones autoinfligidas, agresiones</t>
  </si>
  <si>
    <t>055</t>
  </si>
  <si>
    <t>046</t>
  </si>
  <si>
    <t>054</t>
  </si>
  <si>
    <t>059</t>
  </si>
  <si>
    <t>019</t>
  </si>
  <si>
    <t>Enfermedad por virus de la inmunodeficiencia</t>
  </si>
  <si>
    <t>052</t>
  </si>
  <si>
    <t>(2)  Se excluyen las defunciones fetales.</t>
  </si>
  <si>
    <t xml:space="preserve">                                   TOTAL</t>
  </si>
  <si>
    <t>Tumores (neoplasias) malignos</t>
  </si>
  <si>
    <t>Enfermedades isquémicas del corazón</t>
  </si>
  <si>
    <t xml:space="preserve">   y otra violencia</t>
  </si>
  <si>
    <t>Enfermedades cerebrovasculares</t>
  </si>
  <si>
    <t>Diabetes mellitus</t>
  </si>
  <si>
    <t>Otras enfermedades del corazón</t>
  </si>
  <si>
    <t>Neumonía</t>
  </si>
  <si>
    <t xml:space="preserve">   humana (VIH)</t>
  </si>
  <si>
    <t>Enfermedades hipertensivas</t>
  </si>
  <si>
    <t>Las demás causas</t>
  </si>
  <si>
    <t>00A</t>
  </si>
  <si>
    <t>COVID-19</t>
  </si>
  <si>
    <t xml:space="preserve">(1)  Con base en la Lista de Mortalidad de 80 grupos de la Clasificación estadística internacional de enfermedades y problemas relacionados  con la  salud   </t>
  </si>
  <si>
    <t xml:space="preserve">      (Décima Revisión).</t>
  </si>
  <si>
    <t>..</t>
  </si>
  <si>
    <t>Defunciones (2)</t>
  </si>
  <si>
    <t>.. Dato no aplicable al grupo o categoría.</t>
  </si>
  <si>
    <t>Cuadro 18.  DEFUNCIONES EN LA REPÚBLICA, SEGÚN PRINCIPALES CAUSAS DE MUERTE:  AÑO 2019-23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</si>
</sst>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"/>
    <numFmt numFmtId="166" formatCode="_-[$€]\ * #,##0.00_-;\-[$€]\ * #,##0.00_-;_-[$€]\ * &quot;-&quot;??_-;_-@_-"/>
  </numFmts>
  <fonts count="22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EFF3FF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3" applyNumberFormat="0" applyFill="0" applyAlignment="0" applyProtection="0"/>
    <xf numFmtId="0" fontId="6" fillId="21" borderId="2" applyNumberFormat="0" applyAlignment="0" applyProtection="0"/>
    <xf numFmtId="0" fontId="8" fillId="0" borderId="0" applyNumberFormat="0" applyFill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9" fillId="7" borderId="1" applyNumberFormat="0" applyAlignment="0" applyProtection="0"/>
    <xf numFmtId="166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4" fillId="4" borderId="0" applyNumberFormat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8" fillId="0" borderId="6" applyNumberFormat="0" applyFill="0" applyAlignment="0" applyProtection="0"/>
    <xf numFmtId="0" fontId="8" fillId="0" borderId="0" applyNumberFormat="0" applyFill="0" applyBorder="0" applyAlignment="0" applyProtection="0"/>
    <xf numFmtId="0" fontId="3" fillId="3" borderId="0" applyNumberFormat="0" applyBorder="0" applyAlignment="0" applyProtection="0"/>
    <xf numFmtId="0" fontId="9" fillId="7" borderId="1" applyNumberFormat="0" applyAlignment="0" applyProtection="0"/>
    <xf numFmtId="0" fontId="7" fillId="0" borderId="3" applyNumberFormat="0" applyFill="0" applyAlignment="0" applyProtection="0"/>
    <xf numFmtId="0" fontId="13" fillId="22" borderId="0" applyNumberFormat="0" applyBorder="0" applyAlignment="0" applyProtection="0"/>
    <xf numFmtId="0" fontId="14" fillId="0" borderId="0"/>
    <xf numFmtId="0" fontId="1" fillId="23" borderId="7" applyNumberFormat="0" applyFont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8" fillId="0" borderId="6" applyNumberFormat="0" applyFill="0" applyAlignment="0" applyProtection="0"/>
    <xf numFmtId="0" fontId="18" fillId="0" borderId="9" applyNumberFormat="0" applyFill="0" applyAlignment="0" applyProtection="0"/>
    <xf numFmtId="0" fontId="16" fillId="0" borderId="0" applyNumberFormat="0" applyFill="0" applyBorder="0" applyAlignment="0" applyProtection="0"/>
  </cellStyleXfs>
  <cellXfs count="61">
    <xf numFmtId="0" fontId="0" fillId="0" borderId="0" xfId="0"/>
    <xf numFmtId="0" fontId="19" fillId="0" borderId="0" xfId="0" applyFont="1" applyFill="1" applyBorder="1"/>
    <xf numFmtId="0" fontId="14" fillId="0" borderId="0" xfId="0" applyFont="1" applyFill="1" applyBorder="1"/>
    <xf numFmtId="0" fontId="14" fillId="0" borderId="10" xfId="0" applyFont="1" applyFill="1" applyBorder="1"/>
    <xf numFmtId="0" fontId="19" fillId="0" borderId="10" xfId="0" applyFont="1" applyFill="1" applyBorder="1"/>
    <xf numFmtId="0" fontId="14" fillId="0" borderId="11" xfId="0" applyFont="1" applyFill="1" applyBorder="1"/>
    <xf numFmtId="0" fontId="14" fillId="0" borderId="12" xfId="0" applyFont="1" applyFill="1" applyBorder="1"/>
    <xf numFmtId="0" fontId="14" fillId="0" borderId="0" xfId="0" applyFont="1" applyFill="1" applyBorder="1" applyAlignment="1">
      <alignment vertical="center"/>
    </xf>
    <xf numFmtId="3" fontId="14" fillId="0" borderId="13" xfId="0" applyNumberFormat="1" applyFont="1" applyFill="1" applyBorder="1" applyAlignment="1">
      <alignment vertical="center"/>
    </xf>
    <xf numFmtId="0" fontId="14" fillId="0" borderId="14" xfId="0" applyFont="1" applyFill="1" applyBorder="1"/>
    <xf numFmtId="0" fontId="14" fillId="0" borderId="13" xfId="0" applyFont="1" applyFill="1" applyBorder="1"/>
    <xf numFmtId="164" fontId="14" fillId="0" borderId="0" xfId="0" applyNumberFormat="1" applyFont="1" applyFill="1" applyBorder="1"/>
    <xf numFmtId="3" fontId="14" fillId="0" borderId="14" xfId="0" applyNumberFormat="1" applyFont="1" applyFill="1" applyBorder="1"/>
    <xf numFmtId="0" fontId="14" fillId="0" borderId="10" xfId="0" applyFont="1" applyFill="1" applyBorder="1" applyAlignment="1">
      <alignment vertical="center"/>
    </xf>
    <xf numFmtId="0" fontId="14" fillId="0" borderId="16" xfId="0" applyFont="1" applyFill="1" applyBorder="1" applyAlignment="1">
      <alignment vertical="center"/>
    </xf>
    <xf numFmtId="0" fontId="14" fillId="0" borderId="16" xfId="0" applyFont="1" applyFill="1" applyBorder="1"/>
    <xf numFmtId="3" fontId="14" fillId="0" borderId="16" xfId="0" applyNumberFormat="1" applyFont="1" applyFill="1" applyBorder="1"/>
    <xf numFmtId="165" fontId="14" fillId="0" borderId="17" xfId="0" applyNumberFormat="1" applyFont="1" applyFill="1" applyBorder="1" applyAlignment="1">
      <alignment vertical="center"/>
    </xf>
    <xf numFmtId="0" fontId="14" fillId="0" borderId="0" xfId="0" applyFont="1" applyFill="1" applyAlignment="1">
      <alignment horizontal="left"/>
    </xf>
    <xf numFmtId="0" fontId="20" fillId="0" borderId="0" xfId="0" applyFont="1" applyFill="1" applyBorder="1" applyAlignment="1">
      <alignment horizontal="center" vertical="center"/>
    </xf>
    <xf numFmtId="0" fontId="20" fillId="24" borderId="19" xfId="0" applyFont="1" applyFill="1" applyBorder="1" applyAlignment="1">
      <alignment horizontal="center" vertical="center" wrapText="1"/>
    </xf>
    <xf numFmtId="0" fontId="20" fillId="24" borderId="15" xfId="0" applyFont="1" applyFill="1" applyBorder="1" applyAlignment="1">
      <alignment horizontal="center" vertical="center" wrapText="1"/>
    </xf>
    <xf numFmtId="0" fontId="20" fillId="24" borderId="20" xfId="0" applyFont="1" applyFill="1" applyBorder="1" applyAlignment="1">
      <alignment horizontal="center" vertical="center" wrapText="1"/>
    </xf>
    <xf numFmtId="0" fontId="20" fillId="24" borderId="12" xfId="0" applyFont="1" applyFill="1" applyBorder="1" applyAlignment="1">
      <alignment horizontal="center" vertical="center" wrapText="1"/>
    </xf>
    <xf numFmtId="0" fontId="20" fillId="24" borderId="14" xfId="0" applyFont="1" applyFill="1" applyBorder="1" applyAlignment="1">
      <alignment horizontal="center" vertical="center" wrapText="1"/>
    </xf>
    <xf numFmtId="0" fontId="20" fillId="24" borderId="16" xfId="0" applyFont="1" applyFill="1" applyBorder="1" applyAlignment="1">
      <alignment horizontal="center" vertical="center" wrapText="1"/>
    </xf>
    <xf numFmtId="0" fontId="20" fillId="24" borderId="11" xfId="0" applyFont="1" applyFill="1" applyBorder="1" applyAlignment="1">
      <alignment horizontal="center" vertical="center" wrapText="1"/>
    </xf>
    <xf numFmtId="0" fontId="20" fillId="24" borderId="18" xfId="0" applyFont="1" applyFill="1" applyBorder="1" applyAlignment="1">
      <alignment horizontal="center" vertical="center" wrapText="1"/>
    </xf>
    <xf numFmtId="0" fontId="20" fillId="24" borderId="17" xfId="0" applyFont="1" applyFill="1" applyBorder="1" applyAlignment="1">
      <alignment horizontal="center" vertical="center" wrapText="1"/>
    </xf>
    <xf numFmtId="0" fontId="20" fillId="24" borderId="10" xfId="0" applyFont="1" applyFill="1" applyBorder="1" applyAlignment="1">
      <alignment horizontal="center" vertical="center" wrapText="1"/>
    </xf>
    <xf numFmtId="0" fontId="20" fillId="24" borderId="11" xfId="0" applyFont="1" applyFill="1" applyBorder="1" applyAlignment="1">
      <alignment horizontal="center" vertical="center"/>
    </xf>
    <xf numFmtId="0" fontId="20" fillId="24" borderId="18" xfId="0" applyFont="1" applyFill="1" applyBorder="1" applyAlignment="1">
      <alignment horizontal="center" vertical="center"/>
    </xf>
    <xf numFmtId="0" fontId="20" fillId="24" borderId="17" xfId="0" applyFont="1" applyFill="1" applyBorder="1" applyAlignment="1">
      <alignment horizontal="center" vertical="center"/>
    </xf>
    <xf numFmtId="0" fontId="20" fillId="24" borderId="10" xfId="0" applyFont="1" applyFill="1" applyBorder="1" applyAlignment="1">
      <alignment horizontal="center" vertical="center"/>
    </xf>
    <xf numFmtId="0" fontId="20" fillId="24" borderId="12" xfId="0" applyFont="1" applyFill="1" applyBorder="1" applyAlignment="1">
      <alignment horizontal="center" vertical="center"/>
    </xf>
    <xf numFmtId="0" fontId="20" fillId="24" borderId="14" xfId="0" applyFont="1" applyFill="1" applyBorder="1" applyAlignment="1">
      <alignment horizontal="center" vertical="center"/>
    </xf>
    <xf numFmtId="0" fontId="20" fillId="24" borderId="16" xfId="0" applyFont="1" applyFill="1" applyBorder="1" applyAlignment="1">
      <alignment horizontal="center" vertical="center"/>
    </xf>
    <xf numFmtId="0" fontId="20" fillId="24" borderId="13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right"/>
    </xf>
    <xf numFmtId="3" fontId="14" fillId="0" borderId="13" xfId="0" applyNumberFormat="1" applyFont="1" applyFill="1" applyBorder="1" applyAlignment="1"/>
    <xf numFmtId="0" fontId="14" fillId="0" borderId="13" xfId="0" applyFont="1" applyFill="1" applyBorder="1" applyAlignment="1"/>
    <xf numFmtId="0" fontId="14" fillId="0" borderId="14" xfId="0" applyFont="1" applyFill="1" applyBorder="1" applyAlignment="1">
      <alignment horizontal="left"/>
    </xf>
    <xf numFmtId="49" fontId="14" fillId="0" borderId="0" xfId="0" applyNumberFormat="1" applyFont="1" applyFill="1" applyBorder="1" applyAlignment="1">
      <alignment horizontal="right"/>
    </xf>
    <xf numFmtId="0" fontId="14" fillId="0" borderId="14" xfId="0" applyFont="1" applyFill="1" applyBorder="1" applyAlignment="1"/>
    <xf numFmtId="0" fontId="20" fillId="0" borderId="13" xfId="0" applyFont="1" applyFill="1" applyBorder="1" applyAlignment="1">
      <alignment horizontal="left"/>
    </xf>
    <xf numFmtId="3" fontId="20" fillId="0" borderId="14" xfId="0" applyNumberFormat="1" applyFont="1" applyFill="1" applyBorder="1" applyAlignment="1">
      <alignment horizontal="right" wrapText="1"/>
    </xf>
    <xf numFmtId="165" fontId="20" fillId="0" borderId="14" xfId="0" applyNumberFormat="1" applyFont="1" applyFill="1" applyBorder="1" applyAlignment="1">
      <alignment horizontal="right" wrapText="1"/>
    </xf>
    <xf numFmtId="165" fontId="20" fillId="0" borderId="13" xfId="0" applyNumberFormat="1" applyFont="1" applyFill="1" applyBorder="1" applyAlignment="1">
      <alignment horizontal="right" wrapText="1"/>
    </xf>
    <xf numFmtId="0" fontId="14" fillId="0" borderId="14" xfId="0" applyFont="1" applyFill="1" applyBorder="1" applyAlignment="1">
      <alignment horizontal="right"/>
    </xf>
    <xf numFmtId="3" fontId="14" fillId="0" borderId="0" xfId="0" applyNumberFormat="1" applyFont="1" applyFill="1" applyBorder="1" applyAlignment="1"/>
    <xf numFmtId="164" fontId="14" fillId="0" borderId="13" xfId="0" applyNumberFormat="1" applyFont="1" applyFill="1" applyBorder="1" applyAlignment="1"/>
    <xf numFmtId="3" fontId="14" fillId="0" borderId="14" xfId="0" applyNumberFormat="1" applyFont="1" applyFill="1" applyBorder="1" applyAlignment="1"/>
    <xf numFmtId="164" fontId="14" fillId="0" borderId="0" xfId="0" applyNumberFormat="1" applyFont="1" applyFill="1" applyBorder="1" applyAlignment="1"/>
    <xf numFmtId="165" fontId="14" fillId="0" borderId="14" xfId="0" applyNumberFormat="1" applyFont="1" applyFill="1" applyBorder="1" applyAlignment="1"/>
    <xf numFmtId="3" fontId="14" fillId="0" borderId="14" xfId="0" applyNumberFormat="1" applyFont="1" applyFill="1" applyBorder="1" applyAlignment="1">
      <alignment horizontal="right" wrapText="1"/>
    </xf>
    <xf numFmtId="3" fontId="14" fillId="0" borderId="14" xfId="0" applyNumberFormat="1" applyFont="1" applyFill="1" applyBorder="1" applyAlignment="1">
      <alignment wrapText="1"/>
    </xf>
    <xf numFmtId="0" fontId="14" fillId="0" borderId="0" xfId="0" applyFont="1" applyFill="1" applyBorder="1" applyAlignment="1"/>
    <xf numFmtId="0" fontId="14" fillId="0" borderId="14" xfId="0" applyNumberFormat="1" applyFont="1" applyFill="1" applyBorder="1" applyAlignment="1"/>
    <xf numFmtId="0" fontId="14" fillId="0" borderId="14" xfId="0" applyNumberFormat="1" applyFont="1" applyFill="1" applyBorder="1" applyAlignment="1">
      <alignment wrapText="1"/>
    </xf>
    <xf numFmtId="3" fontId="21" fillId="0" borderId="14" xfId="0" applyNumberFormat="1" applyFont="1" applyFill="1" applyBorder="1" applyAlignment="1">
      <alignment wrapText="1"/>
    </xf>
    <xf numFmtId="3" fontId="21" fillId="0" borderId="14" xfId="0" applyNumberFormat="1" applyFont="1" applyFill="1" applyBorder="1" applyAlignment="1"/>
  </cellXfs>
  <cellStyles count="8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Bueno" xfId="44" builtinId="26" customBuiltin="1"/>
    <cellStyle name="Calculation" xfId="45"/>
    <cellStyle name="Cálculo" xfId="46" builtinId="22" customBuiltin="1"/>
    <cellStyle name="Celda de comprobación" xfId="47" builtinId="23" customBuiltin="1"/>
    <cellStyle name="Celda vinculada" xfId="48" builtinId="24" customBuiltin="1"/>
    <cellStyle name="Check Cell" xfId="49"/>
    <cellStyle name="Encabezado 4" xfId="50" builtinId="19" customBuiltin="1"/>
    <cellStyle name="Énfasis1" xfId="51" builtinId="29" customBuiltin="1"/>
    <cellStyle name="Énfasis2" xfId="52" builtinId="33" customBuiltin="1"/>
    <cellStyle name="Énfasis3" xfId="53" builtinId="37" customBuiltin="1"/>
    <cellStyle name="Énfasis4" xfId="54" builtinId="41" customBuiltin="1"/>
    <cellStyle name="Énfasis5" xfId="55" builtinId="45" customBuiltin="1"/>
    <cellStyle name="Énfasis6" xfId="56" builtinId="49" customBuiltin="1"/>
    <cellStyle name="Entrada" xfId="57" builtinId="20" customBuiltin="1"/>
    <cellStyle name="Euro" xfId="58"/>
    <cellStyle name="Explanatory Text" xfId="59"/>
    <cellStyle name="Good" xfId="60"/>
    <cellStyle name="Heading 1" xfId="61"/>
    <cellStyle name="Heading 2" xfId="62"/>
    <cellStyle name="Heading 3" xfId="63"/>
    <cellStyle name="Heading 4" xfId="64"/>
    <cellStyle name="Incorrecto" xfId="65" builtinId="27" customBuiltin="1"/>
    <cellStyle name="Input" xfId="66"/>
    <cellStyle name="Linked Cell" xfId="67"/>
    <cellStyle name="Neutral" xfId="68" builtinId="28" customBuiltin="1"/>
    <cellStyle name="Normal" xfId="0" builtinId="0"/>
    <cellStyle name="Normal 2" xfId="69"/>
    <cellStyle name="Notas" xfId="70" builtinId="10" customBuiltin="1"/>
    <cellStyle name="Note" xfId="71"/>
    <cellStyle name="Output" xfId="72"/>
    <cellStyle name="Salida" xfId="73" builtinId="21" customBuiltin="1"/>
    <cellStyle name="Texto de advertencia" xfId="74" builtinId="11" customBuiltin="1"/>
    <cellStyle name="Texto explicativo" xfId="75" builtinId="53" customBuiltin="1"/>
    <cellStyle name="Title" xfId="76"/>
    <cellStyle name="Título" xfId="77" builtinId="15" customBuiltin="1"/>
    <cellStyle name="Título 1" xfId="78"/>
    <cellStyle name="Título 2" xfId="79" builtinId="17" customBuiltin="1"/>
    <cellStyle name="Título 3" xfId="80" builtinId="18" customBuiltin="1"/>
    <cellStyle name="Total" xfId="81" builtinId="25" customBuiltin="1"/>
    <cellStyle name="Warning Text" xfId="82"/>
  </cellStyles>
  <dxfs count="0"/>
  <tableStyles count="0" defaultTableStyle="TableStyleMedium2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1\Vitales\NACI\1999\Solicitudes\Pm&#225;%20en%20cifras%201999-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1\Vitales\Panam&#225;%20en%20Cifras\Pancif2004\Pancif_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"/>
      <sheetName val="Hoja11"/>
    </sheetNames>
    <sheetDataSet>
      <sheetData sheetId="0" refreshError="1">
        <row r="33">
          <cell r="C33" t="str">
            <v>Estaba fuera de la primera base.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icos"/>
      <sheetName val="Datos_Graf"/>
      <sheetName val="Hoja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zoomScaleNormal="100" workbookViewId="0">
      <selection sqref="A1:L1"/>
    </sheetView>
  </sheetViews>
  <sheetFormatPr baseColWidth="10" defaultRowHeight="12.75" x14ac:dyDescent="0.2"/>
  <cols>
    <col min="1" max="1" width="8.28515625" style="2" customWidth="1"/>
    <col min="2" max="2" width="41.42578125" style="2" customWidth="1"/>
    <col min="3" max="3" width="8.7109375" style="2" customWidth="1"/>
    <col min="4" max="4" width="8" style="2" customWidth="1"/>
    <col min="5" max="5" width="9" style="2" customWidth="1"/>
    <col min="6" max="6" width="8" style="2" customWidth="1"/>
    <col min="7" max="7" width="8.28515625" style="2" customWidth="1"/>
    <col min="8" max="8" width="8.42578125" style="2" customWidth="1"/>
    <col min="9" max="9" width="8.7109375" style="2" customWidth="1"/>
    <col min="10" max="10" width="8.140625" style="1" customWidth="1"/>
    <col min="11" max="11" width="9.28515625" style="2" customWidth="1"/>
    <col min="12" max="12" width="8.140625" style="1" customWidth="1"/>
    <col min="13" max="16384" width="11.42578125" style="2"/>
  </cols>
  <sheetData>
    <row r="1" spans="1:12" ht="12.75" customHeight="1" x14ac:dyDescent="0.2">
      <c r="A1" s="19" t="s">
        <v>34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x14ac:dyDescent="0.2">
      <c r="C2" s="3"/>
      <c r="D2" s="3"/>
      <c r="E2" s="3"/>
      <c r="F2" s="3"/>
      <c r="G2" s="3"/>
      <c r="H2" s="3"/>
      <c r="I2" s="3"/>
      <c r="J2" s="4"/>
      <c r="K2" s="3"/>
      <c r="L2" s="4"/>
    </row>
    <row r="3" spans="1:12" ht="13.5" customHeight="1" x14ac:dyDescent="0.2">
      <c r="A3" s="20" t="s">
        <v>0</v>
      </c>
      <c r="B3" s="23" t="s">
        <v>1</v>
      </c>
      <c r="C3" s="26" t="s">
        <v>32</v>
      </c>
      <c r="D3" s="27"/>
      <c r="E3" s="27"/>
      <c r="F3" s="27"/>
      <c r="G3" s="27"/>
      <c r="H3" s="27"/>
      <c r="I3" s="27"/>
      <c r="J3" s="27"/>
      <c r="K3" s="27"/>
      <c r="L3" s="27"/>
    </row>
    <row r="4" spans="1:12" ht="12.75" customHeight="1" x14ac:dyDescent="0.2">
      <c r="A4" s="21"/>
      <c r="B4" s="24"/>
      <c r="C4" s="28"/>
      <c r="D4" s="29"/>
      <c r="E4" s="29"/>
      <c r="F4" s="29"/>
      <c r="G4" s="29"/>
      <c r="H4" s="29"/>
      <c r="I4" s="29"/>
      <c r="J4" s="29"/>
      <c r="K4" s="29"/>
      <c r="L4" s="29"/>
    </row>
    <row r="5" spans="1:12" ht="12.75" customHeight="1" x14ac:dyDescent="0.2">
      <c r="A5" s="21"/>
      <c r="B5" s="24"/>
      <c r="C5" s="30">
        <v>2019</v>
      </c>
      <c r="D5" s="31"/>
      <c r="E5" s="30">
        <v>2020</v>
      </c>
      <c r="F5" s="31"/>
      <c r="G5" s="30">
        <v>2021</v>
      </c>
      <c r="H5" s="31"/>
      <c r="I5" s="26">
        <v>2022</v>
      </c>
      <c r="J5" s="20"/>
      <c r="K5" s="30">
        <v>2023</v>
      </c>
      <c r="L5" s="31"/>
    </row>
    <row r="6" spans="1:12" x14ac:dyDescent="0.2">
      <c r="A6" s="21"/>
      <c r="B6" s="24"/>
      <c r="C6" s="32"/>
      <c r="D6" s="33"/>
      <c r="E6" s="32"/>
      <c r="F6" s="33"/>
      <c r="G6" s="32"/>
      <c r="H6" s="33"/>
      <c r="I6" s="28"/>
      <c r="J6" s="22"/>
      <c r="K6" s="32"/>
      <c r="L6" s="33"/>
    </row>
    <row r="7" spans="1:12" ht="12.75" customHeight="1" x14ac:dyDescent="0.2">
      <c r="A7" s="21"/>
      <c r="B7" s="24"/>
      <c r="C7" s="34" t="s">
        <v>2</v>
      </c>
      <c r="D7" s="26" t="s">
        <v>3</v>
      </c>
      <c r="E7" s="34" t="s">
        <v>2</v>
      </c>
      <c r="F7" s="26" t="s">
        <v>3</v>
      </c>
      <c r="G7" s="34" t="s">
        <v>2</v>
      </c>
      <c r="H7" s="26" t="s">
        <v>3</v>
      </c>
      <c r="I7" s="34" t="s">
        <v>2</v>
      </c>
      <c r="J7" s="26" t="s">
        <v>3</v>
      </c>
      <c r="K7" s="34" t="s">
        <v>2</v>
      </c>
      <c r="L7" s="26" t="s">
        <v>3</v>
      </c>
    </row>
    <row r="8" spans="1:12" ht="12.75" customHeight="1" x14ac:dyDescent="0.2">
      <c r="A8" s="21"/>
      <c r="B8" s="24"/>
      <c r="C8" s="35"/>
      <c r="D8" s="37"/>
      <c r="E8" s="35"/>
      <c r="F8" s="37"/>
      <c r="G8" s="35"/>
      <c r="H8" s="37"/>
      <c r="I8" s="35"/>
      <c r="J8" s="37"/>
      <c r="K8" s="35"/>
      <c r="L8" s="37"/>
    </row>
    <row r="9" spans="1:12" ht="12.75" customHeight="1" x14ac:dyDescent="0.2">
      <c r="A9" s="22"/>
      <c r="B9" s="25"/>
      <c r="C9" s="36"/>
      <c r="D9" s="28"/>
      <c r="E9" s="36"/>
      <c r="F9" s="28"/>
      <c r="G9" s="36"/>
      <c r="H9" s="28"/>
      <c r="I9" s="36"/>
      <c r="J9" s="28"/>
      <c r="K9" s="36"/>
      <c r="L9" s="28"/>
    </row>
    <row r="10" spans="1:12" ht="12.75" customHeight="1" x14ac:dyDescent="0.2">
      <c r="B10" s="5"/>
      <c r="C10" s="6"/>
      <c r="D10" s="6"/>
      <c r="E10" s="6"/>
      <c r="F10" s="5"/>
      <c r="G10" s="6"/>
      <c r="I10" s="6"/>
      <c r="K10" s="6"/>
    </row>
    <row r="11" spans="1:12" ht="24" customHeight="1" x14ac:dyDescent="0.2">
      <c r="A11" s="7"/>
      <c r="B11" s="44" t="s">
        <v>16</v>
      </c>
      <c r="C11" s="45">
        <f t="shared" ref="C11:L11" si="0">SUM(C13:C25)</f>
        <v>20049</v>
      </c>
      <c r="D11" s="46">
        <f t="shared" si="0"/>
        <v>100</v>
      </c>
      <c r="E11" s="45">
        <f t="shared" si="0"/>
        <v>25151</v>
      </c>
      <c r="F11" s="46">
        <f t="shared" si="0"/>
        <v>100</v>
      </c>
      <c r="G11" s="45">
        <f t="shared" si="0"/>
        <v>24663</v>
      </c>
      <c r="H11" s="46">
        <f t="shared" si="0"/>
        <v>100.00000000000001</v>
      </c>
      <c r="I11" s="45">
        <f t="shared" si="0"/>
        <v>22860</v>
      </c>
      <c r="J11" s="46">
        <f t="shared" si="0"/>
        <v>100</v>
      </c>
      <c r="K11" s="45">
        <f t="shared" si="0"/>
        <v>21735</v>
      </c>
      <c r="L11" s="47">
        <f t="shared" si="0"/>
        <v>100</v>
      </c>
    </row>
    <row r="12" spans="1:12" ht="12.75" customHeight="1" x14ac:dyDescent="0.2">
      <c r="A12" s="7"/>
      <c r="B12" s="8"/>
      <c r="C12" s="9"/>
      <c r="D12" s="9"/>
      <c r="F12" s="10"/>
      <c r="G12" s="9"/>
      <c r="H12" s="11"/>
      <c r="I12" s="12"/>
      <c r="K12" s="12"/>
    </row>
    <row r="13" spans="1:12" ht="24" customHeight="1" x14ac:dyDescent="0.2">
      <c r="A13" s="38" t="s">
        <v>27</v>
      </c>
      <c r="B13" s="39" t="s">
        <v>28</v>
      </c>
      <c r="C13" s="48" t="s">
        <v>31</v>
      </c>
      <c r="D13" s="48" t="s">
        <v>31</v>
      </c>
      <c r="E13" s="49">
        <v>4835</v>
      </c>
      <c r="F13" s="50">
        <f>+E13/25151*100</f>
        <v>19.22388771818218</v>
      </c>
      <c r="G13" s="51">
        <v>3510</v>
      </c>
      <c r="H13" s="52">
        <f>+G13/24663*100</f>
        <v>14.23184527429753</v>
      </c>
      <c r="I13" s="51">
        <v>1125</v>
      </c>
      <c r="J13" s="52">
        <f>+I13/22860*100</f>
        <v>4.9212598425196852</v>
      </c>
      <c r="K13" s="51">
        <v>149</v>
      </c>
      <c r="L13" s="52">
        <f>+K13/21735*100</f>
        <v>0.68553025074764207</v>
      </c>
    </row>
    <row r="14" spans="1:12" ht="24" customHeight="1" x14ac:dyDescent="0.2">
      <c r="A14" s="38" t="s">
        <v>4</v>
      </c>
      <c r="B14" s="40" t="s">
        <v>17</v>
      </c>
      <c r="C14" s="51">
        <v>3307</v>
      </c>
      <c r="D14" s="53">
        <f>C14/20049*100</f>
        <v>16.494588258766026</v>
      </c>
      <c r="E14" s="54">
        <v>3392</v>
      </c>
      <c r="F14" s="50">
        <f t="shared" ref="F14:F24" si="1">+E14/25151*100</f>
        <v>13.486541290604748</v>
      </c>
      <c r="G14" s="51">
        <v>3277</v>
      </c>
      <c r="H14" s="52">
        <f t="shared" ref="H14:H24" si="2">+G14/24663*100</f>
        <v>13.287110246117667</v>
      </c>
      <c r="I14" s="55">
        <v>3432</v>
      </c>
      <c r="J14" s="52">
        <f t="shared" ref="J14:J24" si="3">+I14/22860*100</f>
        <v>15.013123359580053</v>
      </c>
      <c r="K14" s="55">
        <v>3668</v>
      </c>
      <c r="L14" s="52">
        <f>+K14/21735*100</f>
        <v>16.876006441223833</v>
      </c>
    </row>
    <row r="15" spans="1:12" ht="24" customHeight="1" x14ac:dyDescent="0.2">
      <c r="A15" s="38" t="s">
        <v>5</v>
      </c>
      <c r="B15" s="40" t="s">
        <v>18</v>
      </c>
      <c r="C15" s="51">
        <v>1763</v>
      </c>
      <c r="D15" s="53">
        <f>C15/20049*100</f>
        <v>8.7934560327198366</v>
      </c>
      <c r="E15" s="51">
        <v>2018</v>
      </c>
      <c r="F15" s="50">
        <f>+E15/25151*100</f>
        <v>8.0235378314977535</v>
      </c>
      <c r="G15" s="51">
        <v>2506</v>
      </c>
      <c r="H15" s="52">
        <f>+G15/24663*100</f>
        <v>10.160969873900175</v>
      </c>
      <c r="I15" s="55">
        <v>2130</v>
      </c>
      <c r="J15" s="52">
        <f>+I15/22860*100</f>
        <v>9.317585301837271</v>
      </c>
      <c r="K15" s="55">
        <v>2189</v>
      </c>
      <c r="L15" s="52">
        <f>+K15/21735*100</f>
        <v>10.07131354957442</v>
      </c>
    </row>
    <row r="16" spans="1:12" ht="24" customHeight="1" x14ac:dyDescent="0.2">
      <c r="A16" s="38" t="s">
        <v>8</v>
      </c>
      <c r="B16" s="40" t="s">
        <v>20</v>
      </c>
      <c r="C16" s="51">
        <v>1767</v>
      </c>
      <c r="D16" s="53">
        <f>C16/20049*100</f>
        <v>8.813407152476433</v>
      </c>
      <c r="E16" s="51">
        <v>1767</v>
      </c>
      <c r="F16" s="50">
        <f>+E16/25151*100</f>
        <v>7.0255655838734041</v>
      </c>
      <c r="G16" s="51">
        <v>1795</v>
      </c>
      <c r="H16" s="52">
        <f>+G16/24663*100</f>
        <v>7.2781089080809309</v>
      </c>
      <c r="I16" s="55">
        <v>1783</v>
      </c>
      <c r="J16" s="52">
        <f>+I16/22860*100</f>
        <v>7.7996500437445313</v>
      </c>
      <c r="K16" s="55">
        <v>1877</v>
      </c>
      <c r="L16" s="52">
        <f>+K16/21735*100</f>
        <v>8.6358408097538533</v>
      </c>
    </row>
    <row r="17" spans="1:12" ht="24" customHeight="1" x14ac:dyDescent="0.2">
      <c r="A17" s="38" t="s">
        <v>10</v>
      </c>
      <c r="B17" s="40" t="s">
        <v>22</v>
      </c>
      <c r="C17" s="51">
        <v>1328</v>
      </c>
      <c r="D17" s="53">
        <f>C17/20049*100</f>
        <v>6.6237717591899852</v>
      </c>
      <c r="E17" s="51">
        <v>1514</v>
      </c>
      <c r="F17" s="50">
        <f>+E17/25151*100</f>
        <v>6.0196413661484636</v>
      </c>
      <c r="G17" s="51">
        <v>1421</v>
      </c>
      <c r="H17" s="52">
        <f>+G17/24663*100</f>
        <v>5.7616672748651832</v>
      </c>
      <c r="I17" s="55">
        <v>1502</v>
      </c>
      <c r="J17" s="52">
        <f>+I17/22860*100</f>
        <v>6.5704286964129484</v>
      </c>
      <c r="K17" s="55">
        <v>1696</v>
      </c>
      <c r="L17" s="52">
        <f>+K17/21735*100</f>
        <v>7.803082585691282</v>
      </c>
    </row>
    <row r="18" spans="1:12" ht="24" customHeight="1" x14ac:dyDescent="0.2">
      <c r="A18" s="38" t="s">
        <v>6</v>
      </c>
      <c r="B18" s="41" t="s">
        <v>7</v>
      </c>
      <c r="C18" s="56"/>
      <c r="D18" s="53"/>
      <c r="E18" s="43"/>
      <c r="F18" s="50"/>
      <c r="G18" s="57"/>
      <c r="H18" s="52"/>
      <c r="I18" s="51"/>
      <c r="J18" s="52"/>
      <c r="K18" s="51"/>
      <c r="L18" s="52"/>
    </row>
    <row r="19" spans="1:12" ht="18" customHeight="1" x14ac:dyDescent="0.2">
      <c r="A19" s="38"/>
      <c r="B19" s="40" t="s">
        <v>19</v>
      </c>
      <c r="C19" s="51">
        <v>1431</v>
      </c>
      <c r="D19" s="53">
        <f>C19/20049*100</f>
        <v>7.1375130929223403</v>
      </c>
      <c r="E19" s="51">
        <v>1322</v>
      </c>
      <c r="F19" s="50">
        <f t="shared" si="1"/>
        <v>5.2562522364915907</v>
      </c>
      <c r="G19" s="51">
        <v>1569</v>
      </c>
      <c r="H19" s="52">
        <f t="shared" si="2"/>
        <v>6.361756477314195</v>
      </c>
      <c r="I19" s="55">
        <v>1518</v>
      </c>
      <c r="J19" s="52">
        <f t="shared" si="3"/>
        <v>6.6404199475065626</v>
      </c>
      <c r="K19" s="55">
        <v>1603</v>
      </c>
      <c r="L19" s="52">
        <f t="shared" ref="L19:L24" si="4">+K19/21735*100</f>
        <v>7.3752012882447664</v>
      </c>
    </row>
    <row r="20" spans="1:12" ht="24" customHeight="1" x14ac:dyDescent="0.2">
      <c r="A20" s="38" t="s">
        <v>9</v>
      </c>
      <c r="B20" s="40" t="s">
        <v>21</v>
      </c>
      <c r="C20" s="51">
        <v>1401</v>
      </c>
      <c r="D20" s="53">
        <f t="shared" ref="D20:D24" si="5">C20/20049*100</f>
        <v>6.9878796947478676</v>
      </c>
      <c r="E20" s="51">
        <v>1820</v>
      </c>
      <c r="F20" s="50">
        <f t="shared" si="1"/>
        <v>7.2362927915391033</v>
      </c>
      <c r="G20" s="51">
        <v>1653</v>
      </c>
      <c r="H20" s="52">
        <f t="shared" si="2"/>
        <v>6.7023476462717433</v>
      </c>
      <c r="I20" s="55">
        <v>1726</v>
      </c>
      <c r="J20" s="52">
        <f t="shared" si="3"/>
        <v>7.5503062117235338</v>
      </c>
      <c r="K20" s="55">
        <v>1433</v>
      </c>
      <c r="L20" s="52">
        <f t="shared" si="4"/>
        <v>6.593052680009202</v>
      </c>
    </row>
    <row r="21" spans="1:12" ht="24" customHeight="1" x14ac:dyDescent="0.2">
      <c r="A21" s="42" t="s">
        <v>14</v>
      </c>
      <c r="B21" s="40" t="s">
        <v>25</v>
      </c>
      <c r="C21" s="51">
        <v>961</v>
      </c>
      <c r="D21" s="53">
        <f t="shared" si="5"/>
        <v>4.7932565215222702</v>
      </c>
      <c r="E21" s="55">
        <v>1134</v>
      </c>
      <c r="F21" s="50">
        <f>+E21/25151*100</f>
        <v>4.5087670470359029</v>
      </c>
      <c r="G21" s="58">
        <v>920</v>
      </c>
      <c r="H21" s="52">
        <f>+G21/24663*100</f>
        <v>3.7302842314398088</v>
      </c>
      <c r="I21" s="59">
        <v>927</v>
      </c>
      <c r="J21" s="52">
        <f>+I21/22860*100</f>
        <v>4.0551181102362204</v>
      </c>
      <c r="K21" s="60">
        <v>1068</v>
      </c>
      <c r="L21" s="52">
        <f>+K21/21735*100</f>
        <v>4.9137336093857833</v>
      </c>
    </row>
    <row r="22" spans="1:12" ht="24" customHeight="1" x14ac:dyDescent="0.2">
      <c r="A22" s="42" t="s">
        <v>11</v>
      </c>
      <c r="B22" s="40" t="s">
        <v>23</v>
      </c>
      <c r="C22" s="51">
        <v>458</v>
      </c>
      <c r="D22" s="53">
        <f t="shared" ref="D22" si="6">C22/20049*100</f>
        <v>2.2844032121302806</v>
      </c>
      <c r="E22" s="51">
        <v>352</v>
      </c>
      <c r="F22" s="50">
        <f t="shared" ref="F22" si="7">+E22/25151*100</f>
        <v>1.3995467377042663</v>
      </c>
      <c r="G22" s="51">
        <v>486</v>
      </c>
      <c r="H22" s="52">
        <f t="shared" ref="H22" si="8">+G22/24663*100</f>
        <v>1.970563191825812</v>
      </c>
      <c r="I22" s="55">
        <v>483</v>
      </c>
      <c r="J22" s="52">
        <f t="shared" ref="J22" si="9">+I22/22860*100</f>
        <v>2.1128608923884515</v>
      </c>
      <c r="K22" s="55">
        <v>603</v>
      </c>
      <c r="L22" s="52">
        <f t="shared" ref="L22" si="10">+K22/21735*100</f>
        <v>2.7743271221532093</v>
      </c>
    </row>
    <row r="23" spans="1:12" ht="24" customHeight="1" x14ac:dyDescent="0.2">
      <c r="A23" s="38" t="s">
        <v>12</v>
      </c>
      <c r="B23" s="43" t="s">
        <v>13</v>
      </c>
      <c r="C23" s="56"/>
      <c r="D23" s="53"/>
      <c r="E23" s="43"/>
      <c r="F23" s="50"/>
      <c r="G23" s="43"/>
      <c r="H23" s="52"/>
      <c r="I23" s="60"/>
      <c r="J23" s="52"/>
      <c r="K23" s="60"/>
      <c r="L23" s="52"/>
    </row>
    <row r="24" spans="1:12" ht="24" customHeight="1" x14ac:dyDescent="0.2">
      <c r="A24" s="38"/>
      <c r="B24" s="40" t="s">
        <v>24</v>
      </c>
      <c r="C24" s="51">
        <v>505</v>
      </c>
      <c r="D24" s="53">
        <f t="shared" si="5"/>
        <v>2.5188288692702878</v>
      </c>
      <c r="E24" s="51">
        <v>502</v>
      </c>
      <c r="F24" s="50">
        <f t="shared" si="1"/>
        <v>1.9959444952486978</v>
      </c>
      <c r="G24" s="51">
        <v>471</v>
      </c>
      <c r="H24" s="52">
        <f t="shared" si="2"/>
        <v>1.9097433402262498</v>
      </c>
      <c r="I24" s="59">
        <v>378</v>
      </c>
      <c r="J24" s="52">
        <f t="shared" si="3"/>
        <v>1.6535433070866141</v>
      </c>
      <c r="K24" s="59">
        <v>313</v>
      </c>
      <c r="L24" s="52">
        <f t="shared" si="4"/>
        <v>1.4400736139866575</v>
      </c>
    </row>
    <row r="25" spans="1:12" ht="24" customHeight="1" x14ac:dyDescent="0.2">
      <c r="A25" s="38"/>
      <c r="B25" s="41" t="s">
        <v>26</v>
      </c>
      <c r="C25" s="51">
        <v>7128</v>
      </c>
      <c r="D25" s="53">
        <f>C25/20049*100</f>
        <v>35.552895406254677</v>
      </c>
      <c r="E25" s="51">
        <v>6495</v>
      </c>
      <c r="F25" s="50">
        <f>+E25/25151*100</f>
        <v>25.824022901673889</v>
      </c>
      <c r="G25" s="51">
        <v>7055</v>
      </c>
      <c r="H25" s="52">
        <f>+G25/24663*100</f>
        <v>28.605603535660705</v>
      </c>
      <c r="I25" s="59">
        <v>7856</v>
      </c>
      <c r="J25" s="52">
        <f>+I25/22860*100</f>
        <v>34.365704286964124</v>
      </c>
      <c r="K25" s="59">
        <v>7136</v>
      </c>
      <c r="L25" s="52">
        <f>+K25/21735*100</f>
        <v>32.831838049229354</v>
      </c>
    </row>
    <row r="26" spans="1:12" ht="12.75" customHeight="1" x14ac:dyDescent="0.2">
      <c r="A26" s="13"/>
      <c r="B26" s="14"/>
      <c r="C26" s="15"/>
      <c r="D26" s="15"/>
      <c r="E26" s="16"/>
      <c r="F26" s="17"/>
      <c r="G26" s="15"/>
      <c r="H26" s="3"/>
      <c r="I26" s="15"/>
      <c r="J26" s="4"/>
      <c r="K26" s="15"/>
      <c r="L26" s="4"/>
    </row>
    <row r="28" spans="1:12" x14ac:dyDescent="0.2">
      <c r="A28" s="2" t="s">
        <v>29</v>
      </c>
    </row>
    <row r="29" spans="1:12" x14ac:dyDescent="0.2">
      <c r="A29" s="2" t="s">
        <v>30</v>
      </c>
    </row>
    <row r="30" spans="1:12" ht="15" customHeight="1" x14ac:dyDescent="0.2">
      <c r="A30" s="2" t="s">
        <v>15</v>
      </c>
    </row>
    <row r="31" spans="1:12" x14ac:dyDescent="0.2">
      <c r="A31" s="2" t="s">
        <v>33</v>
      </c>
    </row>
    <row r="32" spans="1:12" x14ac:dyDescent="0.2">
      <c r="A32" s="18"/>
    </row>
  </sheetData>
  <mergeCells count="19">
    <mergeCell ref="E7:E9"/>
    <mergeCell ref="F7:F9"/>
    <mergeCell ref="G7:G9"/>
    <mergeCell ref="H7:H9"/>
    <mergeCell ref="A1:L1"/>
    <mergeCell ref="A3:A9"/>
    <mergeCell ref="B3:B9"/>
    <mergeCell ref="C3:L4"/>
    <mergeCell ref="C5:D6"/>
    <mergeCell ref="E5:F6"/>
    <mergeCell ref="G5:H6"/>
    <mergeCell ref="I5:J6"/>
    <mergeCell ref="K5:L6"/>
    <mergeCell ref="I7:I9"/>
    <mergeCell ref="J7:J9"/>
    <mergeCell ref="K7:K9"/>
    <mergeCell ref="L7:L9"/>
    <mergeCell ref="C7:C9"/>
    <mergeCell ref="D7:D9"/>
  </mergeCells>
  <printOptions horizontalCentered="1"/>
  <pageMargins left="0.74803149606299213" right="0.74803149606299213" top="0.98425196850393704" bottom="0.98425196850393704" header="0" footer="0.31496062992125984"/>
  <pageSetup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18</vt:lpstr>
      <vt:lpstr>'Cuadro 18'!Área_de_impresión</vt:lpstr>
    </vt:vector>
  </TitlesOfParts>
  <Company>cgr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andruiz</dc:creator>
  <cp:lastModifiedBy>YAMILETH GRANDA</cp:lastModifiedBy>
  <cp:lastPrinted>2024-11-22T17:31:33Z</cp:lastPrinted>
  <dcterms:created xsi:type="dcterms:W3CDTF">2014-07-31T18:12:10Z</dcterms:created>
  <dcterms:modified xsi:type="dcterms:W3CDTF">2024-12-02T15:40:28Z</dcterms:modified>
</cp:coreProperties>
</file>